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fileSharing readOnlyRecommended="1" userName="PC1" algorithmName="SHA-512" hashValue="3nEWSx2GKWWWLtzT91tJoLSZeW3NCVaZcV5K2zuZcfrZYP91w5u6cv27XlTC0XBXU04Ai/u4ROwGVmShFGTUhw==" saltValue="PwKQHWlAdkWHU0E1/Q7OzA==" spinCount="100000"/>
  <workbookPr backupFile="1" hidePivotFieldList="1"/>
  <mc:AlternateContent xmlns:mc="http://schemas.openxmlformats.org/markup-compatibility/2006">
    <mc:Choice Requires="x15">
      <x15ac:absPath xmlns:x15ac="http://schemas.microsoft.com/office/spreadsheetml/2010/11/ac" url="C:\Users\PC1\Desktop\Gimnastiar latihan excell\"/>
    </mc:Choice>
  </mc:AlternateContent>
  <xr:revisionPtr revIDLastSave="0" documentId="8_{41638AEC-808F-47DB-BDB8-47507F616BF8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Tabel" sheetId="1" r:id="rId1"/>
    <sheet name="Dashboard" sheetId="4" r:id="rId2"/>
  </sheets>
  <calcPr calcId="191029"/>
  <pivotCaches>
    <pivotCache cacheId="108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" i="1"/>
  <c r="E18" i="1"/>
  <c r="D18" i="1"/>
  <c r="F18" i="1" l="1"/>
</calcChain>
</file>

<file path=xl/sharedStrings.xml><?xml version="1.0" encoding="utf-8"?>
<sst xmlns="http://schemas.openxmlformats.org/spreadsheetml/2006/main" count="81" uniqueCount="33">
  <si>
    <t>tanggal</t>
  </si>
  <si>
    <t>pemasukan</t>
  </si>
  <si>
    <t>pengeluaran</t>
  </si>
  <si>
    <t>deskripsi</t>
  </si>
  <si>
    <t>kategori</t>
  </si>
  <si>
    <t>gaji</t>
  </si>
  <si>
    <t>pendapatan</t>
  </si>
  <si>
    <t>pokok</t>
  </si>
  <si>
    <t>jajan</t>
  </si>
  <si>
    <t>transportasi</t>
  </si>
  <si>
    <t>perawatan</t>
  </si>
  <si>
    <t>network</t>
  </si>
  <si>
    <t>sembako</t>
  </si>
  <si>
    <t>minuman</t>
  </si>
  <si>
    <t>bensin</t>
  </si>
  <si>
    <t>deterjen</t>
  </si>
  <si>
    <t>kuota</t>
  </si>
  <si>
    <t>frelance</t>
  </si>
  <si>
    <t>listrik</t>
  </si>
  <si>
    <t>dron</t>
  </si>
  <si>
    <t>steam</t>
  </si>
  <si>
    <t>cloud</t>
  </si>
  <si>
    <t>jualan</t>
  </si>
  <si>
    <t>sewa rumah</t>
  </si>
  <si>
    <t>tiket</t>
  </si>
  <si>
    <t>stick</t>
  </si>
  <si>
    <t>saldo</t>
  </si>
  <si>
    <t>total</t>
  </si>
  <si>
    <t>sisa saldo</t>
  </si>
  <si>
    <t>Sum of saldo</t>
  </si>
  <si>
    <t>Sum of pengeluaran</t>
  </si>
  <si>
    <t>Sum of pemasukan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</si>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</sst>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Rp&quot;* #,##0_-;\-&quot;Rp&quot;* #,##0_-;_-&quot;Rp&quot;* &quot;-&quot;_-;_-@_-"/>
    <numFmt numFmtId="164" formatCode="[$-F800]dddd\,\ mmmm\ dd\,\ yyyy"/>
    <numFmt numFmtId="165" formatCode="_-[$Rp-3809]* #,##0.00_-;\-[$Rp-3809]* #,##0.00_-;_-[$Rp-3809]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" fillId="2" borderId="0"/>
  </cellStyleXfs>
  <cellXfs count="19">
    <xf numFmtId="0" fontId="0" fillId="0" borderId="0" xfId="0"/>
    <xf numFmtId="0" fontId="1" fillId="2" borderId="0" xfId="1"/>
    <xf numFmtId="0" fontId="2" fillId="2" borderId="0" xfId="1" applyFont="1"/>
    <xf numFmtId="0" fontId="1" fillId="2" borderId="2" xfId="1" applyBorder="1"/>
    <xf numFmtId="0" fontId="1" fillId="5" borderId="1" xfId="1" applyFill="1" applyBorder="1"/>
    <xf numFmtId="42" fontId="1" fillId="5" borderId="1" xfId="1" applyNumberFormat="1" applyFill="1" applyBorder="1"/>
    <xf numFmtId="0" fontId="1" fillId="3" borderId="3" xfId="1" applyFill="1" applyBorder="1"/>
    <xf numFmtId="0" fontId="1" fillId="3" borderId="4" xfId="1" applyFill="1" applyBorder="1"/>
    <xf numFmtId="0" fontId="1" fillId="3" borderId="5" xfId="1" applyFill="1" applyBorder="1"/>
    <xf numFmtId="164" fontId="1" fillId="4" borderId="6" xfId="1" applyNumberFormat="1" applyFill="1" applyBorder="1"/>
    <xf numFmtId="165" fontId="1" fillId="4" borderId="2" xfId="1" applyNumberFormat="1" applyFill="1" applyBorder="1"/>
    <xf numFmtId="0" fontId="1" fillId="4" borderId="7" xfId="1" applyFill="1" applyBorder="1"/>
    <xf numFmtId="0" fontId="1" fillId="4" borderId="8" xfId="1" applyFill="1" applyBorder="1"/>
    <xf numFmtId="165" fontId="1" fillId="4" borderId="8" xfId="1" applyNumberFormat="1" applyFill="1" applyBorder="1"/>
    <xf numFmtId="42" fontId="1" fillId="4" borderId="8" xfId="1" applyNumberFormat="1" applyFill="1" applyBorder="1"/>
    <xf numFmtId="165" fontId="1" fillId="4" borderId="9" xfId="1" applyNumberFormat="1" applyFill="1" applyBorder="1"/>
    <xf numFmtId="0" fontId="0" fillId="0" borderId="0" xfId="0" pivotButton="1"/>
    <xf numFmtId="0" fontId="0" fillId="0" borderId="0" xfId="0" applyNumberFormat="1"/>
    <xf numFmtId="14" fontId="0" fillId="0" borderId="0" xfId="0" applyNumberFormat="1"/>
  </cellXfs>
  <cellStyles count="2">
    <cellStyle name="Normal" xfId="0" builtinId="0"/>
    <cellStyle name="Style 1" xfId="1" xr:uid="{A98A4D54-3181-4C19-9232-158B2E4304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[Daftar anggaran pribadi Lock.xlsx]Dashboard!PivotTable87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Sum of saldo by kategori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Dashboard!$D$3</c:f>
              <c:strCache>
                <c:ptCount val="1"/>
                <c:pt idx="0">
                  <c:v>Sum of saldo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Dashboard!$A$4:$C$20</c:f>
              <c:multiLvlStrCache>
                <c:ptCount val="17"/>
                <c:lvl>
                  <c:pt idx="0">
                    <c:v>10/01/2026</c:v>
                  </c:pt>
                  <c:pt idx="1">
                    <c:v>04/01/2026</c:v>
                  </c:pt>
                  <c:pt idx="2">
                    <c:v>16/01/2026</c:v>
                  </c:pt>
                  <c:pt idx="3">
                    <c:v>13/01/2026</c:v>
                  </c:pt>
                  <c:pt idx="4">
                    <c:v>07/01/2026</c:v>
                  </c:pt>
                  <c:pt idx="5">
                    <c:v>08/01/2026</c:v>
                  </c:pt>
                  <c:pt idx="6">
                    <c:v>02/01/2026</c:v>
                  </c:pt>
                  <c:pt idx="7">
                    <c:v>14/01/2026</c:v>
                  </c:pt>
                  <c:pt idx="8">
                    <c:v>06/01/2026</c:v>
                  </c:pt>
                  <c:pt idx="9">
                    <c:v>12/01/2026</c:v>
                  </c:pt>
                  <c:pt idx="10">
                    <c:v>09/01/2026</c:v>
                  </c:pt>
                  <c:pt idx="11">
                    <c:v>03/01/2026</c:v>
                  </c:pt>
                  <c:pt idx="12">
                    <c:v>15/01/2026</c:v>
                  </c:pt>
                  <c:pt idx="13">
                    <c:v>(blank)</c:v>
                  </c:pt>
                  <c:pt idx="14">
                    <c:v>05/01/2026</c:v>
                  </c:pt>
                  <c:pt idx="15">
                    <c:v>11/01/2026</c:v>
                  </c:pt>
                  <c:pt idx="16">
                    <c:v>17/01/2026</c:v>
                  </c:pt>
                </c:lvl>
                <c:lvl>
                  <c:pt idx="0">
                    <c:v>dron</c:v>
                  </c:pt>
                  <c:pt idx="1">
                    <c:v>minuman</c:v>
                  </c:pt>
                  <c:pt idx="2">
                    <c:v>stick</c:v>
                  </c:pt>
                  <c:pt idx="3">
                    <c:v>cloud</c:v>
                  </c:pt>
                  <c:pt idx="4">
                    <c:v>kuota</c:v>
                  </c:pt>
                  <c:pt idx="5">
                    <c:v>frelance</c:v>
                  </c:pt>
                  <c:pt idx="6">
                    <c:v>gaji</c:v>
                  </c:pt>
                  <c:pt idx="7">
                    <c:v>jualan</c:v>
                  </c:pt>
                  <c:pt idx="8">
                    <c:v>deterjen</c:v>
                  </c:pt>
                  <c:pt idx="9">
                    <c:v>steam</c:v>
                  </c:pt>
                  <c:pt idx="10">
                    <c:v>listrik</c:v>
                  </c:pt>
                  <c:pt idx="11">
                    <c:v>sembako</c:v>
                  </c:pt>
                  <c:pt idx="12">
                    <c:v>sewa rumah</c:v>
                  </c:pt>
                  <c:pt idx="13">
                    <c:v>sisa saldo</c:v>
                  </c:pt>
                  <c:pt idx="14">
                    <c:v>bensin</c:v>
                  </c:pt>
                  <c:pt idx="16">
                    <c:v>tiket</c:v>
                  </c:pt>
                </c:lvl>
                <c:lvl>
                  <c:pt idx="0">
                    <c:v>jajan</c:v>
                  </c:pt>
                  <c:pt idx="3">
                    <c:v>network</c:v>
                  </c:pt>
                  <c:pt idx="5">
                    <c:v>pendapatan</c:v>
                  </c:pt>
                  <c:pt idx="8">
                    <c:v>perawatan</c:v>
                  </c:pt>
                  <c:pt idx="10">
                    <c:v>pokok</c:v>
                  </c:pt>
                  <c:pt idx="13">
                    <c:v>total</c:v>
                  </c:pt>
                  <c:pt idx="14">
                    <c:v>transportasi</c:v>
                  </c:pt>
                </c:lvl>
              </c:multiLvlStrCache>
            </c:multiLvlStrRef>
          </c:cat>
          <c:val>
            <c:numRef>
              <c:f>Dashboard!$D$4:$D$20</c:f>
              <c:numCache>
                <c:formatCode>General</c:formatCode>
                <c:ptCount val="17"/>
                <c:pt idx="0">
                  <c:v>-200000</c:v>
                </c:pt>
                <c:pt idx="1">
                  <c:v>-2000</c:v>
                </c:pt>
                <c:pt idx="2">
                  <c:v>-700000</c:v>
                </c:pt>
                <c:pt idx="3">
                  <c:v>-300000</c:v>
                </c:pt>
                <c:pt idx="4">
                  <c:v>-50000</c:v>
                </c:pt>
                <c:pt idx="5">
                  <c:v>2500000</c:v>
                </c:pt>
                <c:pt idx="6">
                  <c:v>5000000</c:v>
                </c:pt>
                <c:pt idx="7">
                  <c:v>4000000</c:v>
                </c:pt>
                <c:pt idx="8">
                  <c:v>-20000</c:v>
                </c:pt>
                <c:pt idx="9">
                  <c:v>-15000</c:v>
                </c:pt>
                <c:pt idx="10">
                  <c:v>-100000</c:v>
                </c:pt>
                <c:pt idx="11">
                  <c:v>-300000</c:v>
                </c:pt>
                <c:pt idx="12">
                  <c:v>-600000</c:v>
                </c:pt>
                <c:pt idx="13">
                  <c:v>7823000</c:v>
                </c:pt>
                <c:pt idx="14">
                  <c:v>-45000</c:v>
                </c:pt>
                <c:pt idx="15">
                  <c:v>-45000</c:v>
                </c:pt>
                <c:pt idx="16">
                  <c:v>-1300000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9A-4B2E-9CC8-DBBB8C9B6B46}"/>
            </c:ext>
          </c:extLst>
        </c:ser>
        <c:ser>
          <c:idx val="1"/>
          <c:order val="1"/>
          <c:tx>
            <c:strRef>
              <c:f>Dashboard!$E$3</c:f>
              <c:strCache>
                <c:ptCount val="1"/>
                <c:pt idx="0">
                  <c:v>Sum of pemasukan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Dashboard!$A$4:$C$20</c:f>
              <c:multiLvlStrCache>
                <c:ptCount val="17"/>
                <c:lvl>
                  <c:pt idx="0">
                    <c:v>10/01/2026</c:v>
                  </c:pt>
                  <c:pt idx="1">
                    <c:v>04/01/2026</c:v>
                  </c:pt>
                  <c:pt idx="2">
                    <c:v>16/01/2026</c:v>
                  </c:pt>
                  <c:pt idx="3">
                    <c:v>13/01/2026</c:v>
                  </c:pt>
                  <c:pt idx="4">
                    <c:v>07/01/2026</c:v>
                  </c:pt>
                  <c:pt idx="5">
                    <c:v>08/01/2026</c:v>
                  </c:pt>
                  <c:pt idx="6">
                    <c:v>02/01/2026</c:v>
                  </c:pt>
                  <c:pt idx="7">
                    <c:v>14/01/2026</c:v>
                  </c:pt>
                  <c:pt idx="8">
                    <c:v>06/01/2026</c:v>
                  </c:pt>
                  <c:pt idx="9">
                    <c:v>12/01/2026</c:v>
                  </c:pt>
                  <c:pt idx="10">
                    <c:v>09/01/2026</c:v>
                  </c:pt>
                  <c:pt idx="11">
                    <c:v>03/01/2026</c:v>
                  </c:pt>
                  <c:pt idx="12">
                    <c:v>15/01/2026</c:v>
                  </c:pt>
                  <c:pt idx="13">
                    <c:v>(blank)</c:v>
                  </c:pt>
                  <c:pt idx="14">
                    <c:v>05/01/2026</c:v>
                  </c:pt>
                  <c:pt idx="15">
                    <c:v>11/01/2026</c:v>
                  </c:pt>
                  <c:pt idx="16">
                    <c:v>17/01/2026</c:v>
                  </c:pt>
                </c:lvl>
                <c:lvl>
                  <c:pt idx="0">
                    <c:v>dron</c:v>
                  </c:pt>
                  <c:pt idx="1">
                    <c:v>minuman</c:v>
                  </c:pt>
                  <c:pt idx="2">
                    <c:v>stick</c:v>
                  </c:pt>
                  <c:pt idx="3">
                    <c:v>cloud</c:v>
                  </c:pt>
                  <c:pt idx="4">
                    <c:v>kuota</c:v>
                  </c:pt>
                  <c:pt idx="5">
                    <c:v>frelance</c:v>
                  </c:pt>
                  <c:pt idx="6">
                    <c:v>gaji</c:v>
                  </c:pt>
                  <c:pt idx="7">
                    <c:v>jualan</c:v>
                  </c:pt>
                  <c:pt idx="8">
                    <c:v>deterjen</c:v>
                  </c:pt>
                  <c:pt idx="9">
                    <c:v>steam</c:v>
                  </c:pt>
                  <c:pt idx="10">
                    <c:v>listrik</c:v>
                  </c:pt>
                  <c:pt idx="11">
                    <c:v>sembako</c:v>
                  </c:pt>
                  <c:pt idx="12">
                    <c:v>sewa rumah</c:v>
                  </c:pt>
                  <c:pt idx="13">
                    <c:v>sisa saldo</c:v>
                  </c:pt>
                  <c:pt idx="14">
                    <c:v>bensin</c:v>
                  </c:pt>
                  <c:pt idx="16">
                    <c:v>tiket</c:v>
                  </c:pt>
                </c:lvl>
                <c:lvl>
                  <c:pt idx="0">
                    <c:v>jajan</c:v>
                  </c:pt>
                  <c:pt idx="3">
                    <c:v>network</c:v>
                  </c:pt>
                  <c:pt idx="5">
                    <c:v>pendapatan</c:v>
                  </c:pt>
                  <c:pt idx="8">
                    <c:v>perawatan</c:v>
                  </c:pt>
                  <c:pt idx="10">
                    <c:v>pokok</c:v>
                  </c:pt>
                  <c:pt idx="13">
                    <c:v>total</c:v>
                  </c:pt>
                  <c:pt idx="14">
                    <c:v>transportasi</c:v>
                  </c:pt>
                </c:lvl>
              </c:multiLvlStrCache>
            </c:multiLvlStrRef>
          </c:cat>
          <c:val>
            <c:numRef>
              <c:f>Dashboard!$E$4:$E$20</c:f>
              <c:numCache>
                <c:formatCode>General</c:formatCode>
                <c:ptCount val="17"/>
                <c:pt idx="5">
                  <c:v>2500000</c:v>
                </c:pt>
                <c:pt idx="6">
                  <c:v>5000000</c:v>
                </c:pt>
                <c:pt idx="7">
                  <c:v>4000000</c:v>
                </c:pt>
                <c:pt idx="13">
                  <c:v>11500000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9A-4B2E-9CC8-DBBB8C9B6B46}"/>
            </c:ext>
          </c:extLst>
        </c:ser>
        <c:ser>
          <c:idx val="2"/>
          <c:order val="2"/>
          <c:tx>
            <c:strRef>
              <c:f>Dashboard!$F$3</c:f>
              <c:strCache>
                <c:ptCount val="1"/>
                <c:pt idx="0">
                  <c:v>Sum of pengeluaran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Dashboard!$A$4:$C$20</c:f>
              <c:multiLvlStrCache>
                <c:ptCount val="17"/>
                <c:lvl>
                  <c:pt idx="0">
                    <c:v>10/01/2026</c:v>
                  </c:pt>
                  <c:pt idx="1">
                    <c:v>04/01/2026</c:v>
                  </c:pt>
                  <c:pt idx="2">
                    <c:v>16/01/2026</c:v>
                  </c:pt>
                  <c:pt idx="3">
                    <c:v>13/01/2026</c:v>
                  </c:pt>
                  <c:pt idx="4">
                    <c:v>07/01/2026</c:v>
                  </c:pt>
                  <c:pt idx="5">
                    <c:v>08/01/2026</c:v>
                  </c:pt>
                  <c:pt idx="6">
                    <c:v>02/01/2026</c:v>
                  </c:pt>
                  <c:pt idx="7">
                    <c:v>14/01/2026</c:v>
                  </c:pt>
                  <c:pt idx="8">
                    <c:v>06/01/2026</c:v>
                  </c:pt>
                  <c:pt idx="9">
                    <c:v>12/01/2026</c:v>
                  </c:pt>
                  <c:pt idx="10">
                    <c:v>09/01/2026</c:v>
                  </c:pt>
                  <c:pt idx="11">
                    <c:v>03/01/2026</c:v>
                  </c:pt>
                  <c:pt idx="12">
                    <c:v>15/01/2026</c:v>
                  </c:pt>
                  <c:pt idx="13">
                    <c:v>(blank)</c:v>
                  </c:pt>
                  <c:pt idx="14">
                    <c:v>05/01/2026</c:v>
                  </c:pt>
                  <c:pt idx="15">
                    <c:v>11/01/2026</c:v>
                  </c:pt>
                  <c:pt idx="16">
                    <c:v>17/01/2026</c:v>
                  </c:pt>
                </c:lvl>
                <c:lvl>
                  <c:pt idx="0">
                    <c:v>dron</c:v>
                  </c:pt>
                  <c:pt idx="1">
                    <c:v>minuman</c:v>
                  </c:pt>
                  <c:pt idx="2">
                    <c:v>stick</c:v>
                  </c:pt>
                  <c:pt idx="3">
                    <c:v>cloud</c:v>
                  </c:pt>
                  <c:pt idx="4">
                    <c:v>kuota</c:v>
                  </c:pt>
                  <c:pt idx="5">
                    <c:v>frelance</c:v>
                  </c:pt>
                  <c:pt idx="6">
                    <c:v>gaji</c:v>
                  </c:pt>
                  <c:pt idx="7">
                    <c:v>jualan</c:v>
                  </c:pt>
                  <c:pt idx="8">
                    <c:v>deterjen</c:v>
                  </c:pt>
                  <c:pt idx="9">
                    <c:v>steam</c:v>
                  </c:pt>
                  <c:pt idx="10">
                    <c:v>listrik</c:v>
                  </c:pt>
                  <c:pt idx="11">
                    <c:v>sembako</c:v>
                  </c:pt>
                  <c:pt idx="12">
                    <c:v>sewa rumah</c:v>
                  </c:pt>
                  <c:pt idx="13">
                    <c:v>sisa saldo</c:v>
                  </c:pt>
                  <c:pt idx="14">
                    <c:v>bensin</c:v>
                  </c:pt>
                  <c:pt idx="16">
                    <c:v>tiket</c:v>
                  </c:pt>
                </c:lvl>
                <c:lvl>
                  <c:pt idx="0">
                    <c:v>jajan</c:v>
                  </c:pt>
                  <c:pt idx="3">
                    <c:v>network</c:v>
                  </c:pt>
                  <c:pt idx="5">
                    <c:v>pendapatan</c:v>
                  </c:pt>
                  <c:pt idx="8">
                    <c:v>perawatan</c:v>
                  </c:pt>
                  <c:pt idx="10">
                    <c:v>pokok</c:v>
                  </c:pt>
                  <c:pt idx="13">
                    <c:v>total</c:v>
                  </c:pt>
                  <c:pt idx="14">
                    <c:v>transportasi</c:v>
                  </c:pt>
                </c:lvl>
              </c:multiLvlStrCache>
            </c:multiLvlStrRef>
          </c:cat>
          <c:val>
            <c:numRef>
              <c:f>Dashboard!$F$4:$F$20</c:f>
              <c:numCache>
                <c:formatCode>General</c:formatCode>
                <c:ptCount val="17"/>
                <c:pt idx="0">
                  <c:v>200000</c:v>
                </c:pt>
                <c:pt idx="1">
                  <c:v>2000</c:v>
                </c:pt>
                <c:pt idx="2">
                  <c:v>700000</c:v>
                </c:pt>
                <c:pt idx="3">
                  <c:v>300000</c:v>
                </c:pt>
                <c:pt idx="4">
                  <c:v>50000</c:v>
                </c:pt>
                <c:pt idx="8">
                  <c:v>20000</c:v>
                </c:pt>
                <c:pt idx="9">
                  <c:v>15000</c:v>
                </c:pt>
                <c:pt idx="10">
                  <c:v>100000</c:v>
                </c:pt>
                <c:pt idx="11">
                  <c:v>300000</c:v>
                </c:pt>
                <c:pt idx="12">
                  <c:v>600000</c:v>
                </c:pt>
                <c:pt idx="13">
                  <c:v>3677000</c:v>
                </c:pt>
                <c:pt idx="14">
                  <c:v>45000</c:v>
                </c:pt>
                <c:pt idx="15">
                  <c:v>45000</c:v>
                </c:pt>
                <c:pt idx="16">
                  <c:v>1300000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9A-4B2E-9CC8-DBBB8C9B6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326911"/>
        <c:axId val="423318591"/>
      </c:barChart>
      <c:catAx>
        <c:axId val="423326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318591"/>
        <c:crosses val="autoZero"/>
        <c:auto val="1"/>
        <c:lblAlgn val="ctr"/>
        <c:lblOffset val="100"/>
        <c:noMultiLvlLbl val="0"/>
      </c:catAx>
      <c:valAx>
        <c:axId val="423318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326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21</xdr:row>
      <xdr:rowOff>76199</xdr:rowOff>
    </xdr:from>
    <xdr:to>
      <xdr:col>20</xdr:col>
      <xdr:colOff>495300</xdr:colOff>
      <xdr:row>49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B123D5-D5DA-4BCE-9115-8911114CD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1" refreshedDate="46035.531521064811" createdVersion="7" refreshedVersion="7" minRefreshableVersion="3" recordCount="17" xr:uid="{EBD28E64-D303-4300-AF16-C4209E7BC888}">
  <cacheSource type="worksheet">
    <worksheetSource ref="A1:F18" sheet="Tabel"/>
  </cacheSource>
  <cacheFields count="6">
    <cacheField name="tanggal" numFmtId="0">
      <sharedItems containsNonDate="0" containsDate="1" containsString="0" containsBlank="1" minDate="2026-01-02T00:00:00" maxDate="2026-01-18T00:00:00" count="17">
        <d v="2026-01-02T00:00:00"/>
        <d v="2026-01-03T00:00:00"/>
        <d v="2026-01-04T00:00:00"/>
        <d v="2026-01-05T00:00:00"/>
        <d v="2026-01-06T00:00:00"/>
        <d v="2026-01-07T00:00:00"/>
        <d v="2026-01-08T00:00:00"/>
        <d v="2026-01-09T00:00:00"/>
        <d v="2026-01-10T00:00:00"/>
        <d v="2026-01-11T00:00:00"/>
        <d v="2026-01-12T00:00:00"/>
        <d v="2026-01-13T00:00:00"/>
        <d v="2026-01-14T00:00:00"/>
        <d v="2026-01-15T00:00:00"/>
        <d v="2026-01-16T00:00:00"/>
        <d v="2026-01-17T00:00:00"/>
        <m/>
      </sharedItems>
    </cacheField>
    <cacheField name="deskripsi" numFmtId="0">
      <sharedItems count="16">
        <s v="gaji"/>
        <s v="sembako"/>
        <s v="minuman"/>
        <s v="bensin"/>
        <s v="deterjen"/>
        <s v="kuota"/>
        <s v="frelance"/>
        <s v="listrik"/>
        <s v="dron"/>
        <s v="steam"/>
        <s v="cloud"/>
        <s v="jualan"/>
        <s v="sewa rumah"/>
        <s v="stick"/>
        <s v="tiket"/>
        <s v="sisa saldo"/>
      </sharedItems>
    </cacheField>
    <cacheField name="kategori" numFmtId="0">
      <sharedItems count="7">
        <s v="pendapatan"/>
        <s v="pokok"/>
        <s v="jajan"/>
        <s v="transportasi"/>
        <s v="perawatan"/>
        <s v="network"/>
        <s v="total"/>
      </sharedItems>
    </cacheField>
    <cacheField name="pemasukan" numFmtId="0">
      <sharedItems containsString="0" containsBlank="1" containsNumber="1" containsInteger="1" minValue="2500000" maxValue="11500000"/>
    </cacheField>
    <cacheField name="pengeluaran" numFmtId="42">
      <sharedItems containsString="0" containsBlank="1" containsNumber="1" containsInteger="1" minValue="2000" maxValue="3677000"/>
    </cacheField>
    <cacheField name="saldo" numFmtId="165">
      <sharedItems containsSemiMixedTypes="0" containsString="0" containsNumber="1" containsInteger="1" minValue="-1300000" maxValue="7823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x v="0"/>
    <x v="0"/>
    <x v="0"/>
    <n v="5000000"/>
    <m/>
    <n v="5000000"/>
  </r>
  <r>
    <x v="1"/>
    <x v="1"/>
    <x v="1"/>
    <m/>
    <n v="300000"/>
    <n v="-300000"/>
  </r>
  <r>
    <x v="2"/>
    <x v="2"/>
    <x v="2"/>
    <m/>
    <n v="2000"/>
    <n v="-2000"/>
  </r>
  <r>
    <x v="3"/>
    <x v="3"/>
    <x v="3"/>
    <m/>
    <n v="45000"/>
    <n v="-45000"/>
  </r>
  <r>
    <x v="4"/>
    <x v="4"/>
    <x v="4"/>
    <m/>
    <n v="20000"/>
    <n v="-20000"/>
  </r>
  <r>
    <x v="5"/>
    <x v="5"/>
    <x v="5"/>
    <m/>
    <n v="50000"/>
    <n v="-50000"/>
  </r>
  <r>
    <x v="6"/>
    <x v="6"/>
    <x v="0"/>
    <n v="2500000"/>
    <m/>
    <n v="2500000"/>
  </r>
  <r>
    <x v="7"/>
    <x v="7"/>
    <x v="1"/>
    <m/>
    <n v="100000"/>
    <n v="-100000"/>
  </r>
  <r>
    <x v="8"/>
    <x v="8"/>
    <x v="2"/>
    <m/>
    <n v="200000"/>
    <n v="-200000"/>
  </r>
  <r>
    <x v="9"/>
    <x v="3"/>
    <x v="3"/>
    <m/>
    <n v="45000"/>
    <n v="-45000"/>
  </r>
  <r>
    <x v="10"/>
    <x v="9"/>
    <x v="4"/>
    <m/>
    <n v="15000"/>
    <n v="-15000"/>
  </r>
  <r>
    <x v="11"/>
    <x v="10"/>
    <x v="5"/>
    <m/>
    <n v="300000"/>
    <n v="-300000"/>
  </r>
  <r>
    <x v="12"/>
    <x v="11"/>
    <x v="0"/>
    <n v="4000000"/>
    <m/>
    <n v="4000000"/>
  </r>
  <r>
    <x v="13"/>
    <x v="12"/>
    <x v="1"/>
    <m/>
    <n v="600000"/>
    <n v="-600000"/>
  </r>
  <r>
    <x v="14"/>
    <x v="13"/>
    <x v="2"/>
    <m/>
    <n v="700000"/>
    <n v="-700000"/>
  </r>
  <r>
    <x v="15"/>
    <x v="14"/>
    <x v="3"/>
    <m/>
    <n v="1300000"/>
    <n v="-1300000"/>
  </r>
  <r>
    <x v="16"/>
    <x v="15"/>
    <x v="6"/>
    <n v="11500000"/>
    <n v="3677000"/>
    <n v="7823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45F875-735A-4F37-A20F-77AFD92080E4}" name="PivotTable87" cacheId="108" applyNumberFormats="0" applyBorderFormats="0" applyFontFormats="0" applyPatternFormats="0" applyAlignmentFormats="0" applyWidthHeightFormats="1" dataCaption="Values" updatedVersion="7" minRefreshableVersion="3" useAutoFormatting="1" rowGrandTotals="0" colGrandTotals="0" itemPrintTitles="1" createdVersion="7" indent="0" compact="0" compactData="0" multipleFieldFilters="0" chartFormat="1">
  <location ref="A3:F20" firstHeaderRow="0" firstDataRow="1" firstDataCol="3"/>
  <pivotFields count="6">
    <pivotField axis="axisRow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6">
        <item x="3"/>
        <item x="10"/>
        <item x="4"/>
        <item x="8"/>
        <item x="6"/>
        <item x="0"/>
        <item x="11"/>
        <item x="5"/>
        <item x="7"/>
        <item x="2"/>
        <item x="1"/>
        <item x="12"/>
        <item x="15"/>
        <item x="9"/>
        <item x="13"/>
        <item x="1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2"/>
        <item x="5"/>
        <item x="0"/>
        <item x="4"/>
        <item x="1"/>
        <item x="6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5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2"/>
    <field x="1"/>
    <field x="0"/>
  </rowFields>
  <rowItems count="17">
    <i>
      <x/>
      <x v="3"/>
      <x v="8"/>
    </i>
    <i r="1">
      <x v="9"/>
      <x v="2"/>
    </i>
    <i r="1">
      <x v="14"/>
      <x v="14"/>
    </i>
    <i>
      <x v="1"/>
      <x v="1"/>
      <x v="11"/>
    </i>
    <i r="1">
      <x v="7"/>
      <x v="5"/>
    </i>
    <i>
      <x v="2"/>
      <x v="4"/>
      <x v="6"/>
    </i>
    <i r="1">
      <x v="5"/>
      <x/>
    </i>
    <i r="1">
      <x v="6"/>
      <x v="12"/>
    </i>
    <i>
      <x v="3"/>
      <x v="2"/>
      <x v="4"/>
    </i>
    <i r="1">
      <x v="13"/>
      <x v="10"/>
    </i>
    <i>
      <x v="4"/>
      <x v="8"/>
      <x v="7"/>
    </i>
    <i r="1">
      <x v="10"/>
      <x v="1"/>
    </i>
    <i r="1">
      <x v="11"/>
      <x v="13"/>
    </i>
    <i>
      <x v="5"/>
      <x v="12"/>
      <x v="16"/>
    </i>
    <i>
      <x v="6"/>
      <x/>
      <x v="3"/>
    </i>
    <i r="2">
      <x v="9"/>
    </i>
    <i r="1">
      <x v="15"/>
      <x v="15"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saldo" fld="5" baseField="0" baseItem="0"/>
    <dataField name="Sum of pemasukan" fld="3" baseField="0" baseItem="0"/>
    <dataField name="Sum of pengeluaran" fld="4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workbookViewId="0">
      <selection sqref="A1:F18"/>
    </sheetView>
  </sheetViews>
  <sheetFormatPr defaultRowHeight="15" x14ac:dyDescent="0.25"/>
  <cols>
    <col min="1" max="6" width="18.7109375" style="1" customWidth="1"/>
    <col min="7" max="16384" width="9.140625" style="1"/>
  </cols>
  <sheetData>
    <row r="1" spans="1:8" x14ac:dyDescent="0.25">
      <c r="A1" s="6" t="s">
        <v>0</v>
      </c>
      <c r="B1" s="7" t="s">
        <v>3</v>
      </c>
      <c r="C1" s="7" t="s">
        <v>4</v>
      </c>
      <c r="D1" s="7" t="s">
        <v>1</v>
      </c>
      <c r="E1" s="7" t="s">
        <v>2</v>
      </c>
      <c r="F1" s="8" t="s">
        <v>26</v>
      </c>
    </row>
    <row r="2" spans="1:8" x14ac:dyDescent="0.25">
      <c r="A2" s="9">
        <v>46024</v>
      </c>
      <c r="B2" s="4" t="s">
        <v>5</v>
      </c>
      <c r="C2" s="5" t="s">
        <v>6</v>
      </c>
      <c r="D2" s="5">
        <v>5000000</v>
      </c>
      <c r="E2" s="5"/>
      <c r="F2" s="10">
        <f>D2-E2</f>
        <v>5000000</v>
      </c>
    </row>
    <row r="3" spans="1:8" x14ac:dyDescent="0.25">
      <c r="A3" s="9">
        <v>46025</v>
      </c>
      <c r="B3" s="4" t="s">
        <v>12</v>
      </c>
      <c r="C3" s="5" t="s">
        <v>7</v>
      </c>
      <c r="D3" s="5"/>
      <c r="E3" s="5">
        <v>300000</v>
      </c>
      <c r="F3" s="10">
        <f t="shared" ref="F3:F18" si="0">D3-E3</f>
        <v>-300000</v>
      </c>
    </row>
    <row r="4" spans="1:8" x14ac:dyDescent="0.25">
      <c r="A4" s="9">
        <v>46026</v>
      </c>
      <c r="B4" s="4" t="s">
        <v>13</v>
      </c>
      <c r="C4" s="5" t="s">
        <v>8</v>
      </c>
      <c r="D4" s="5"/>
      <c r="E4" s="5">
        <v>2000</v>
      </c>
      <c r="F4" s="10">
        <f t="shared" si="0"/>
        <v>-2000</v>
      </c>
    </row>
    <row r="5" spans="1:8" x14ac:dyDescent="0.25">
      <c r="A5" s="9">
        <v>46027</v>
      </c>
      <c r="B5" s="4" t="s">
        <v>14</v>
      </c>
      <c r="C5" s="5" t="s">
        <v>9</v>
      </c>
      <c r="D5" s="5"/>
      <c r="E5" s="5">
        <v>45000</v>
      </c>
      <c r="F5" s="10">
        <f t="shared" si="0"/>
        <v>-45000</v>
      </c>
    </row>
    <row r="6" spans="1:8" x14ac:dyDescent="0.25">
      <c r="A6" s="9">
        <v>46028</v>
      </c>
      <c r="B6" s="4" t="s">
        <v>15</v>
      </c>
      <c r="C6" s="5" t="s">
        <v>10</v>
      </c>
      <c r="D6" s="5"/>
      <c r="E6" s="5">
        <v>20000</v>
      </c>
      <c r="F6" s="10">
        <f t="shared" si="0"/>
        <v>-20000</v>
      </c>
    </row>
    <row r="7" spans="1:8" x14ac:dyDescent="0.25">
      <c r="A7" s="9">
        <v>46029</v>
      </c>
      <c r="B7" s="4" t="s">
        <v>16</v>
      </c>
      <c r="C7" s="5" t="s">
        <v>11</v>
      </c>
      <c r="D7" s="5"/>
      <c r="E7" s="5">
        <v>50000</v>
      </c>
      <c r="F7" s="10">
        <f t="shared" si="0"/>
        <v>-50000</v>
      </c>
    </row>
    <row r="8" spans="1:8" x14ac:dyDescent="0.25">
      <c r="A8" s="9">
        <v>46030</v>
      </c>
      <c r="B8" s="4" t="s">
        <v>17</v>
      </c>
      <c r="C8" s="5" t="s">
        <v>6</v>
      </c>
      <c r="D8" s="5">
        <v>2500000</v>
      </c>
      <c r="E8" s="5"/>
      <c r="F8" s="10">
        <f t="shared" si="0"/>
        <v>2500000</v>
      </c>
      <c r="H8" s="2"/>
    </row>
    <row r="9" spans="1:8" x14ac:dyDescent="0.25">
      <c r="A9" s="9">
        <v>46031</v>
      </c>
      <c r="B9" s="4" t="s">
        <v>18</v>
      </c>
      <c r="C9" s="5" t="s">
        <v>7</v>
      </c>
      <c r="D9" s="5"/>
      <c r="E9" s="5">
        <v>100000</v>
      </c>
      <c r="F9" s="10">
        <f t="shared" si="0"/>
        <v>-100000</v>
      </c>
      <c r="H9" s="3"/>
    </row>
    <row r="10" spans="1:8" x14ac:dyDescent="0.25">
      <c r="A10" s="9">
        <v>46032</v>
      </c>
      <c r="B10" s="4" t="s">
        <v>19</v>
      </c>
      <c r="C10" s="5" t="s">
        <v>8</v>
      </c>
      <c r="D10" s="5"/>
      <c r="E10" s="5">
        <v>200000</v>
      </c>
      <c r="F10" s="10">
        <f t="shared" si="0"/>
        <v>-200000</v>
      </c>
    </row>
    <row r="11" spans="1:8" x14ac:dyDescent="0.25">
      <c r="A11" s="9">
        <v>46033</v>
      </c>
      <c r="B11" s="4" t="s">
        <v>14</v>
      </c>
      <c r="C11" s="5" t="s">
        <v>9</v>
      </c>
      <c r="D11" s="5"/>
      <c r="E11" s="5">
        <v>45000</v>
      </c>
      <c r="F11" s="10">
        <f t="shared" si="0"/>
        <v>-45000</v>
      </c>
    </row>
    <row r="12" spans="1:8" x14ac:dyDescent="0.25">
      <c r="A12" s="9">
        <v>46034</v>
      </c>
      <c r="B12" s="4" t="s">
        <v>20</v>
      </c>
      <c r="C12" s="5" t="s">
        <v>10</v>
      </c>
      <c r="D12" s="5"/>
      <c r="E12" s="5">
        <v>15000</v>
      </c>
      <c r="F12" s="10">
        <f t="shared" si="0"/>
        <v>-15000</v>
      </c>
    </row>
    <row r="13" spans="1:8" x14ac:dyDescent="0.25">
      <c r="A13" s="9">
        <v>46035</v>
      </c>
      <c r="B13" s="4" t="s">
        <v>21</v>
      </c>
      <c r="C13" s="5" t="s">
        <v>11</v>
      </c>
      <c r="D13" s="5"/>
      <c r="E13" s="5">
        <v>300000</v>
      </c>
      <c r="F13" s="10">
        <f t="shared" si="0"/>
        <v>-300000</v>
      </c>
    </row>
    <row r="14" spans="1:8" x14ac:dyDescent="0.25">
      <c r="A14" s="9">
        <v>46036</v>
      </c>
      <c r="B14" s="4" t="s">
        <v>22</v>
      </c>
      <c r="C14" s="5" t="s">
        <v>6</v>
      </c>
      <c r="D14" s="5">
        <v>4000000</v>
      </c>
      <c r="E14" s="5"/>
      <c r="F14" s="10">
        <f t="shared" si="0"/>
        <v>4000000</v>
      </c>
    </row>
    <row r="15" spans="1:8" x14ac:dyDescent="0.25">
      <c r="A15" s="9">
        <v>46037</v>
      </c>
      <c r="B15" s="4" t="s">
        <v>23</v>
      </c>
      <c r="C15" s="5" t="s">
        <v>7</v>
      </c>
      <c r="D15" s="5"/>
      <c r="E15" s="5">
        <v>600000</v>
      </c>
      <c r="F15" s="10">
        <f t="shared" si="0"/>
        <v>-600000</v>
      </c>
    </row>
    <row r="16" spans="1:8" x14ac:dyDescent="0.25">
      <c r="A16" s="9">
        <v>46038</v>
      </c>
      <c r="B16" s="4" t="s">
        <v>25</v>
      </c>
      <c r="C16" s="5" t="s">
        <v>8</v>
      </c>
      <c r="D16" s="5"/>
      <c r="E16" s="5">
        <v>700000</v>
      </c>
      <c r="F16" s="10">
        <f t="shared" si="0"/>
        <v>-700000</v>
      </c>
    </row>
    <row r="17" spans="1:6" x14ac:dyDescent="0.25">
      <c r="A17" s="9">
        <v>46039</v>
      </c>
      <c r="B17" s="4" t="s">
        <v>24</v>
      </c>
      <c r="C17" s="5" t="s">
        <v>9</v>
      </c>
      <c r="D17" s="5"/>
      <c r="E17" s="5">
        <v>1300000</v>
      </c>
      <c r="F17" s="10">
        <f t="shared" si="0"/>
        <v>-1300000</v>
      </c>
    </row>
    <row r="18" spans="1:6" x14ac:dyDescent="0.25">
      <c r="A18" s="11"/>
      <c r="B18" s="12" t="s">
        <v>28</v>
      </c>
      <c r="C18" s="12" t="s">
        <v>27</v>
      </c>
      <c r="D18" s="13">
        <f>SUM(D2:D17)</f>
        <v>11500000</v>
      </c>
      <c r="E18" s="14">
        <f>SUM(E2:E17)</f>
        <v>3677000</v>
      </c>
      <c r="F18" s="15">
        <f t="shared" si="0"/>
        <v>7823000</v>
      </c>
    </row>
  </sheetData>
  <conditionalFormatting sqref="F2:F18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{BE2C9A49-E8D2-4CF4-93BB-DB0A171F35F7}</x14:id>
        </ext>
      </extLst>
    </cfRule>
  </conditionalFormatting>
  <conditionalFormatting sqref="E2:E18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{746B58FB-5773-4BF8-8B8A-25DAA5C3C62D}</x14:id>
        </ext>
      </extLst>
    </cfRule>
  </conditionalFormatting>
  <conditionalFormatting sqref="D2:D18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{647999E8-5D7B-4D3A-A6EF-13CE44FDA9D4}</x14:id>
        </ext>
      </extLst>
    </cfRule>
  </conditionalFormatting>
  <dataValidations count="2">
    <dataValidation type="list" allowBlank="1" showInputMessage="1" showErrorMessage="1" sqref="C2:C7" xr:uid="{5D59D5DD-A4AD-4797-BE31-0786E44E15E3}">
      <formula1>$C$2:$C$7</formula1>
    </dataValidation>
    <dataValidation type="list" allowBlank="1" showInputMessage="1" showErrorMessage="1" sqref="C8:C17" xr:uid="{F8EF84DC-8CE5-49CE-98AB-373E43829A93}">
      <formula1>$C$3:$C$17</formula1>
    </dataValidation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2C9A49-E8D2-4CF4-93BB-DB0A171F35F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F2:F18</xm:sqref>
        </x14:conditionalFormatting>
        <x14:conditionalFormatting xmlns:xm="http://schemas.microsoft.com/office/excel/2006/main">
          <x14:cfRule type="dataBar" id="{746B58FB-5773-4BF8-8B8A-25DAA5C3C62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E2:E18</xm:sqref>
        </x14:conditionalFormatting>
        <x14:conditionalFormatting xmlns:xm="http://schemas.microsoft.com/office/excel/2006/main">
          <x14:cfRule type="dataBar" id="{647999E8-5D7B-4D3A-A6EF-13CE44FDA9D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D2:D18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A0023-CEE1-4865-9351-7A17929CDAA7}">
  <dimension ref="A3:F20"/>
  <sheetViews>
    <sheetView tabSelected="1" workbookViewId="0">
      <selection activeCell="J7" sqref="J7"/>
    </sheetView>
  </sheetViews>
  <sheetFormatPr defaultRowHeight="15" x14ac:dyDescent="0.25"/>
  <cols>
    <col min="1" max="1" width="11.5703125" bestFit="1" customWidth="1"/>
    <col min="2" max="2" width="11.7109375" bestFit="1" customWidth="1"/>
    <col min="3" max="3" width="10.7109375" bestFit="1" customWidth="1"/>
    <col min="4" max="4" width="12.28515625" bestFit="1" customWidth="1"/>
    <col min="5" max="5" width="18" bestFit="1" customWidth="1"/>
    <col min="6" max="6" width="19" bestFit="1" customWidth="1"/>
  </cols>
  <sheetData>
    <row r="3" spans="1:6" x14ac:dyDescent="0.25">
      <c r="A3" s="16" t="s">
        <v>4</v>
      </c>
      <c r="B3" s="16" t="s">
        <v>3</v>
      </c>
      <c r="C3" s="16" t="s">
        <v>0</v>
      </c>
      <c r="D3" t="s">
        <v>29</v>
      </c>
      <c r="E3" t="s">
        <v>31</v>
      </c>
      <c r="F3" t="s">
        <v>30</v>
      </c>
    </row>
    <row r="4" spans="1:6" x14ac:dyDescent="0.25">
      <c r="A4" t="s">
        <v>8</v>
      </c>
      <c r="B4" t="s">
        <v>19</v>
      </c>
      <c r="C4" s="18">
        <v>46032</v>
      </c>
      <c r="D4" s="17">
        <v>-200000</v>
      </c>
      <c r="E4" s="17"/>
      <c r="F4" s="17">
        <v>200000</v>
      </c>
    </row>
    <row r="5" spans="1:6" x14ac:dyDescent="0.25">
      <c r="A5" t="s">
        <v>8</v>
      </c>
      <c r="B5" t="s">
        <v>13</v>
      </c>
      <c r="C5" s="18">
        <v>46026</v>
      </c>
      <c r="D5" s="17">
        <v>-2000</v>
      </c>
      <c r="E5" s="17"/>
      <c r="F5" s="17">
        <v>2000</v>
      </c>
    </row>
    <row r="6" spans="1:6" x14ac:dyDescent="0.25">
      <c r="A6" t="s">
        <v>8</v>
      </c>
      <c r="B6" t="s">
        <v>25</v>
      </c>
      <c r="C6" s="18">
        <v>46038</v>
      </c>
      <c r="D6" s="17">
        <v>-700000</v>
      </c>
      <c r="E6" s="17"/>
      <c r="F6" s="17">
        <v>700000</v>
      </c>
    </row>
    <row r="7" spans="1:6" x14ac:dyDescent="0.25">
      <c r="A7" t="s">
        <v>11</v>
      </c>
      <c r="B7" t="s">
        <v>21</v>
      </c>
      <c r="C7" s="18">
        <v>46035</v>
      </c>
      <c r="D7" s="17">
        <v>-300000</v>
      </c>
      <c r="E7" s="17"/>
      <c r="F7" s="17">
        <v>300000</v>
      </c>
    </row>
    <row r="8" spans="1:6" x14ac:dyDescent="0.25">
      <c r="A8" t="s">
        <v>11</v>
      </c>
      <c r="B8" t="s">
        <v>16</v>
      </c>
      <c r="C8" s="18">
        <v>46029</v>
      </c>
      <c r="D8" s="17">
        <v>-50000</v>
      </c>
      <c r="E8" s="17"/>
      <c r="F8" s="17">
        <v>50000</v>
      </c>
    </row>
    <row r="9" spans="1:6" x14ac:dyDescent="0.25">
      <c r="A9" t="s">
        <v>6</v>
      </c>
      <c r="B9" t="s">
        <v>17</v>
      </c>
      <c r="C9" s="18">
        <v>46030</v>
      </c>
      <c r="D9" s="17">
        <v>2500000</v>
      </c>
      <c r="E9" s="17">
        <v>2500000</v>
      </c>
      <c r="F9" s="17"/>
    </row>
    <row r="10" spans="1:6" x14ac:dyDescent="0.25">
      <c r="A10" t="s">
        <v>6</v>
      </c>
      <c r="B10" t="s">
        <v>5</v>
      </c>
      <c r="C10" s="18">
        <v>46024</v>
      </c>
      <c r="D10" s="17">
        <v>5000000</v>
      </c>
      <c r="E10" s="17">
        <v>5000000</v>
      </c>
      <c r="F10" s="17"/>
    </row>
    <row r="11" spans="1:6" x14ac:dyDescent="0.25">
      <c r="A11" t="s">
        <v>6</v>
      </c>
      <c r="B11" t="s">
        <v>22</v>
      </c>
      <c r="C11" s="18">
        <v>46036</v>
      </c>
      <c r="D11" s="17">
        <v>4000000</v>
      </c>
      <c r="E11" s="17">
        <v>4000000</v>
      </c>
      <c r="F11" s="17"/>
    </row>
    <row r="12" spans="1:6" x14ac:dyDescent="0.25">
      <c r="A12" t="s">
        <v>10</v>
      </c>
      <c r="B12" t="s">
        <v>15</v>
      </c>
      <c r="C12" s="18">
        <v>46028</v>
      </c>
      <c r="D12" s="17">
        <v>-20000</v>
      </c>
      <c r="E12" s="17"/>
      <c r="F12" s="17">
        <v>20000</v>
      </c>
    </row>
    <row r="13" spans="1:6" x14ac:dyDescent="0.25">
      <c r="A13" t="s">
        <v>10</v>
      </c>
      <c r="B13" t="s">
        <v>20</v>
      </c>
      <c r="C13" s="18">
        <v>46034</v>
      </c>
      <c r="D13" s="17">
        <v>-15000</v>
      </c>
      <c r="E13" s="17"/>
      <c r="F13" s="17">
        <v>15000</v>
      </c>
    </row>
    <row r="14" spans="1:6" x14ac:dyDescent="0.25">
      <c r="A14" t="s">
        <v>7</v>
      </c>
      <c r="B14" t="s">
        <v>18</v>
      </c>
      <c r="C14" s="18">
        <v>46031</v>
      </c>
      <c r="D14" s="17">
        <v>-100000</v>
      </c>
      <c r="E14" s="17"/>
      <c r="F14" s="17">
        <v>100000</v>
      </c>
    </row>
    <row r="15" spans="1:6" x14ac:dyDescent="0.25">
      <c r="A15" t="s">
        <v>7</v>
      </c>
      <c r="B15" t="s">
        <v>12</v>
      </c>
      <c r="C15" s="18">
        <v>46025</v>
      </c>
      <c r="D15" s="17">
        <v>-300000</v>
      </c>
      <c r="E15" s="17"/>
      <c r="F15" s="17">
        <v>300000</v>
      </c>
    </row>
    <row r="16" spans="1:6" x14ac:dyDescent="0.25">
      <c r="A16" t="s">
        <v>7</v>
      </c>
      <c r="B16" t="s">
        <v>23</v>
      </c>
      <c r="C16" s="18">
        <v>46037</v>
      </c>
      <c r="D16" s="17">
        <v>-600000</v>
      </c>
      <c r="E16" s="17"/>
      <c r="F16" s="17">
        <v>600000</v>
      </c>
    </row>
    <row r="17" spans="1:6" x14ac:dyDescent="0.25">
      <c r="A17" t="s">
        <v>27</v>
      </c>
      <c r="B17" t="s">
        <v>28</v>
      </c>
      <c r="C17" t="s">
        <v>32</v>
      </c>
      <c r="D17" s="17">
        <v>7823000</v>
      </c>
      <c r="E17" s="17">
        <v>11500000</v>
      </c>
      <c r="F17" s="17">
        <v>3677000</v>
      </c>
    </row>
    <row r="18" spans="1:6" x14ac:dyDescent="0.25">
      <c r="A18" t="s">
        <v>9</v>
      </c>
      <c r="B18" t="s">
        <v>14</v>
      </c>
      <c r="C18" s="18">
        <v>46027</v>
      </c>
      <c r="D18" s="17">
        <v>-45000</v>
      </c>
      <c r="E18" s="17"/>
      <c r="F18" s="17">
        <v>45000</v>
      </c>
    </row>
    <row r="19" spans="1:6" x14ac:dyDescent="0.25">
      <c r="A19" t="s">
        <v>9</v>
      </c>
      <c r="B19" t="s">
        <v>14</v>
      </c>
      <c r="C19" s="18">
        <v>46033</v>
      </c>
      <c r="D19" s="17">
        <v>-45000</v>
      </c>
      <c r="E19" s="17"/>
      <c r="F19" s="17">
        <v>45000</v>
      </c>
    </row>
    <row r="20" spans="1:6" x14ac:dyDescent="0.25">
      <c r="A20" t="s">
        <v>9</v>
      </c>
      <c r="B20" t="s">
        <v>24</v>
      </c>
      <c r="C20" s="18">
        <v>46039</v>
      </c>
      <c r="D20" s="17">
        <v>-1300000</v>
      </c>
      <c r="E20" s="17"/>
      <c r="F20" s="17">
        <v>1300000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Tabel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PC1</cp:lastModifiedBy>
  <dcterms:created xsi:type="dcterms:W3CDTF">2025-07-21T09:59:32Z</dcterms:created>
  <dcterms:modified xsi:type="dcterms:W3CDTF">2026-01-13T05:48:34Z</dcterms:modified>
</cp:coreProperties>
</file>